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32" yWindow="0" windowWidth="20172" windowHeight="13176"/>
  </bookViews>
  <sheets>
    <sheet name="Sheet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1" l="1"/>
  <c r="I17" i="1"/>
  <c r="I16" i="1"/>
  <c r="G21" i="1" l="1"/>
  <c r="I7" i="1" l="1"/>
  <c r="I6" i="1"/>
  <c r="I14" i="1" l="1"/>
  <c r="I12" i="1"/>
  <c r="I22" i="1" l="1"/>
  <c r="G23" i="1"/>
  <c r="E23" i="1"/>
  <c r="I19" i="1"/>
  <c r="I18" i="1"/>
  <c r="I15" i="1"/>
  <c r="I13" i="1"/>
  <c r="I11" i="1"/>
  <c r="I10" i="1"/>
  <c r="I9" i="1"/>
  <c r="I8" i="1"/>
</calcChain>
</file>

<file path=xl/sharedStrings.xml><?xml version="1.0" encoding="utf-8"?>
<sst xmlns="http://schemas.openxmlformats.org/spreadsheetml/2006/main" count="60" uniqueCount="29">
  <si>
    <t>ที่</t>
  </si>
  <si>
    <t>รวม</t>
  </si>
  <si>
    <t>รายการ</t>
  </si>
  <si>
    <t>ค่า OT</t>
  </si>
  <si>
    <t>ค่าเบี้ยเลี้ยง ที่พัก พาหนะ</t>
  </si>
  <si>
    <t>ค่าซ่อมแซมยานพาหนะ</t>
  </si>
  <si>
    <t>ค่าจ้างเหมาบริการ ทำความสะอาด</t>
  </si>
  <si>
    <t>วัสดุสำนักงาน</t>
  </si>
  <si>
    <t>วัสดุจราจร</t>
  </si>
  <si>
    <t>วัสดุอาหาร (ผู้ต้องหา)</t>
  </si>
  <si>
    <t>รวมตอบแทนใช้สอย และวัสดุ</t>
  </si>
  <si>
    <t>ค่าสาธารณูปโภค</t>
  </si>
  <si>
    <t>น้ำมันเชื้อเพลิง</t>
  </si>
  <si>
    <t>ค่าตอบแทนพยาน</t>
  </si>
  <si>
    <t>ค่าใช้จ่ายคุ้มครองพยาน</t>
  </si>
  <si>
    <t>ค่าตอบแทนจพง.ชันสูตพลิกศพ</t>
  </si>
  <si>
    <t>คชจ.ในการส่งหมายเรียกพยาน</t>
  </si>
  <si>
    <t>ค่าตอบแทนนักจิตวิทยา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</si>
  <si>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</si>
  <si>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</si>
  <si>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</si>
  <si>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</si>
  <si>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</si>
  <si>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ไม่เป็นไปตามเป้าหมาย</t>
  </si>
  <si>
    <t>ไม่มีปัญหา/อุปสรรค</t>
  </si>
  <si>
    <t>เป็นไปตามเป้าหมาย</t>
  </si>
  <si>
    <t>โครงการค่าตอบแทน ชมส.และตำรวจบ้าน</t>
  </si>
  <si>
    <t>กิจกรรมค่าตอบแทนชุดไล่ล่า</t>
  </si>
  <si>
    <t xml:space="preserve">รายงานผลการใช้จ่ายงบประมาณ ( รอบ 6 เดือนแรก )
สถานีตำรวจภูธรท่าเรือ 
ประจำปีงบประมาณ พ.ศ. 2568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</si>
</sst>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ahoma"/>
      <family val="2"/>
      <charset val="222"/>
      <scheme val="minor"/>
    </font>
    <font>
      <b/>
      <sz val="18"/>
      <color theme="1"/>
      <name val="TH SarabunPSK"/>
      <family val="2"/>
    </font>
    <font>
      <b/>
      <sz val="16"/>
      <color theme="0"/>
      <name val="TH SarabunPSK"/>
      <family val="2"/>
    </font>
    <font>
      <sz val="13"/>
      <color theme="1"/>
      <name val="TH SarabunPSK"/>
      <family val="2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horizontal="center" vertical="center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vertical="top"/>
    </xf>
    <xf numFmtId="0" fontId="4" fillId="0" borderId="0" xfId="0" applyFont="1"/>
    <xf numFmtId="4" fontId="2" fillId="0" borderId="1" xfId="0" applyNumberFormat="1" applyFont="1" applyBorder="1"/>
    <xf numFmtId="0" fontId="2" fillId="0" borderId="10" xfId="0" applyFont="1" applyBorder="1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4" fontId="0" fillId="0" borderId="1" xfId="0" applyNumberFormat="1" applyBorder="1"/>
    <xf numFmtId="0" fontId="0" fillId="4" borderId="0" xfId="0" applyFill="1"/>
    <xf numFmtId="0" fontId="7" fillId="0" borderId="1" xfId="0" applyFont="1" applyBorder="1"/>
    <xf numFmtId="0" fontId="1" fillId="0" borderId="1" xfId="0" applyFont="1" applyBorder="1" applyAlignment="1">
      <alignment horizontal="center"/>
    </xf>
    <xf numFmtId="3" fontId="1" fillId="2" borderId="9" xfId="0" applyNumberFormat="1" applyFont="1" applyFill="1" applyBorder="1" applyAlignment="1">
      <alignment horizontal="right"/>
    </xf>
    <xf numFmtId="3" fontId="1" fillId="2" borderId="10" xfId="0" applyNumberFormat="1" applyFont="1" applyFill="1" applyBorder="1" applyAlignment="1">
      <alignment horizontal="right"/>
    </xf>
    <xf numFmtId="4" fontId="1" fillId="2" borderId="9" xfId="0" applyNumberFormat="1" applyFont="1" applyFill="1" applyBorder="1" applyAlignment="1">
      <alignment horizontal="right"/>
    </xf>
    <xf numFmtId="4" fontId="1" fillId="2" borderId="10" xfId="0" applyNumberFormat="1" applyFont="1" applyFill="1" applyBorder="1" applyAlignment="1">
      <alignment horizontal="right"/>
    </xf>
    <xf numFmtId="3" fontId="3" fillId="2" borderId="9" xfId="0" applyNumberFormat="1" applyFont="1" applyFill="1" applyBorder="1" applyAlignment="1">
      <alignment horizontal="right"/>
    </xf>
    <xf numFmtId="0" fontId="3" fillId="2" borderId="10" xfId="0" applyFont="1" applyFill="1" applyBorder="1" applyAlignment="1">
      <alignment horizontal="right"/>
    </xf>
    <xf numFmtId="3" fontId="1" fillId="2" borderId="9" xfId="0" applyNumberFormat="1" applyFont="1" applyFill="1" applyBorder="1" applyAlignment="1">
      <alignment horizontal="right" vertical="center" wrapText="1"/>
    </xf>
    <xf numFmtId="3" fontId="1" fillId="2" borderId="10" xfId="0" applyNumberFormat="1" applyFont="1" applyFill="1" applyBorder="1" applyAlignment="1">
      <alignment horizontal="right" vertical="center" wrapText="1"/>
    </xf>
    <xf numFmtId="0" fontId="0" fillId="2" borderId="9" xfId="0" applyFill="1" applyBorder="1" applyAlignment="1">
      <alignment horizontal="right"/>
    </xf>
    <xf numFmtId="0" fontId="0" fillId="2" borderId="10" xfId="0" applyFill="1" applyBorder="1" applyAlignment="1">
      <alignment horizontal="right"/>
    </xf>
    <xf numFmtId="3" fontId="0" fillId="2" borderId="9" xfId="0" applyNumberFormat="1" applyFill="1" applyBorder="1" applyAlignment="1">
      <alignment horizontal="right"/>
    </xf>
    <xf numFmtId="3" fontId="2" fillId="2" borderId="9" xfId="0" applyNumberFormat="1" applyFont="1" applyFill="1" applyBorder="1" applyAlignment="1">
      <alignment horizontal="right"/>
    </xf>
    <xf numFmtId="3" fontId="2" fillId="2" borderId="10" xfId="0" applyNumberFormat="1" applyFont="1" applyFill="1" applyBorder="1" applyAlignment="1">
      <alignment horizontal="right"/>
    </xf>
    <xf numFmtId="3" fontId="2" fillId="2" borderId="1" xfId="0" applyNumberFormat="1" applyFont="1" applyFill="1" applyBorder="1" applyAlignment="1">
      <alignment horizontal="right"/>
    </xf>
    <xf numFmtId="0" fontId="5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464820</xdr:colOff>
      <xdr:row>22</xdr:row>
      <xdr:rowOff>190500</xdr:rowOff>
    </xdr:from>
    <xdr:ext cx="1859280" cy="1196340"/>
    <xdr:sp macro="" textlink="">
      <xdr:nvSpPr>
        <xdr:cNvPr id="2" name="TextBox 1"/>
        <xdr:cNvSpPr txBox="1"/>
      </xdr:nvSpPr>
      <xdr:spPr>
        <a:xfrm>
          <a:off x="7696200" y="6103620"/>
          <a:ext cx="1859280" cy="11963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th-TH" sz="1600">
              <a:latin typeface="TH SarabunIT๙" pitchFamily="34" charset="-34"/>
              <a:cs typeface="TH SarabunIT๙" pitchFamily="34" charset="-34"/>
            </a:rPr>
            <a:t>ตรวจแล้วถูกต้อง</a:t>
          </a:r>
        </a:p>
        <a:p>
          <a:r>
            <a:rPr lang="th-TH" sz="1600">
              <a:latin typeface="TH SarabunIT๙" pitchFamily="34" charset="-34"/>
              <a:cs typeface="TH SarabunIT๙" pitchFamily="34" charset="-34"/>
            </a:rPr>
            <a:t>พ.ต.อ.</a:t>
          </a:r>
        </a:p>
        <a:p>
          <a:r>
            <a:rPr lang="th-TH" sz="1600">
              <a:latin typeface="TH SarabunIT๙" pitchFamily="34" charset="-34"/>
              <a:cs typeface="TH SarabunIT๙" pitchFamily="34" charset="-34"/>
            </a:rPr>
            <a:t>       (ปองภพ   ประสบพิชัย</a:t>
          </a:r>
          <a:r>
            <a:rPr lang="th-TH" sz="1600" baseline="0">
              <a:latin typeface="TH SarabunIT๙" pitchFamily="34" charset="-34"/>
              <a:cs typeface="TH SarabunIT๙" pitchFamily="34" charset="-34"/>
            </a:rPr>
            <a:t>)</a:t>
          </a:r>
        </a:p>
        <a:p>
          <a:r>
            <a:rPr lang="th-TH" sz="1600" baseline="0">
              <a:latin typeface="TH SarabunIT๙" pitchFamily="34" charset="-34"/>
              <a:cs typeface="TH SarabunIT๙" pitchFamily="34" charset="-34"/>
            </a:rPr>
            <a:t>          ผกก.สภ.ท่าเรือ</a:t>
          </a:r>
          <a:endParaRPr lang="th-TH" sz="1600">
            <a:latin typeface="TH SarabunIT๙" pitchFamily="34" charset="-34"/>
            <a:cs typeface="TH SarabunIT๙" pitchFamily="34" charset="-34"/>
          </a:endParaRPr>
        </a:p>
      </xdr:txBody>
    </xdr:sp>
    <xdr:clientData/>
  </xdr:oneCellAnchor>
  <xdr:twoCellAnchor editAs="oneCell">
    <xdr:from>
      <xdr:col>8</xdr:col>
      <xdr:colOff>335280</xdr:colOff>
      <xdr:row>23</xdr:row>
      <xdr:rowOff>137160</xdr:rowOff>
    </xdr:from>
    <xdr:to>
      <xdr:col>9</xdr:col>
      <xdr:colOff>655320</xdr:colOff>
      <xdr:row>25</xdr:row>
      <xdr:rowOff>91440</xdr:rowOff>
    </xdr:to>
    <xdr:pic>
      <xdr:nvPicPr>
        <xdr:cNvPr id="3" name="รูปภาพ 2" descr="คำอธิบาย: D:\ลายเซนต์ ผกก.ปองภพล่าสุด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45780" y="6316980"/>
          <a:ext cx="1082040" cy="304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zoomScaleNormal="100" workbookViewId="0">
      <selection activeCell="L11" sqref="L11"/>
    </sheetView>
  </sheetViews>
  <sheetFormatPr defaultRowHeight="13.8" x14ac:dyDescent="0.25"/>
  <cols>
    <col min="1" max="1" width="5.19921875" customWidth="1"/>
    <col min="2" max="2" width="24.296875" customWidth="1"/>
    <col min="3" max="3" width="33.796875" customWidth="1"/>
    <col min="4" max="4" width="9" customWidth="1"/>
    <col min="5" max="5" width="7.59765625" customWidth="1"/>
    <col min="6" max="6" width="7.69921875" customWidth="1"/>
    <col min="7" max="7" width="7.296875" customWidth="1"/>
    <col min="8" max="8" width="7.59765625" customWidth="1"/>
    <col min="9" max="9" width="10" customWidth="1"/>
    <col min="10" max="10" width="21.796875" customWidth="1"/>
  </cols>
  <sheetData>
    <row r="1" spans="1:10" x14ac:dyDescent="0.25">
      <c r="A1" s="29" t="s">
        <v>28</v>
      </c>
      <c r="B1" s="29"/>
      <c r="C1" s="29"/>
      <c r="D1" s="29"/>
      <c r="E1" s="29"/>
      <c r="F1" s="29"/>
      <c r="G1" s="29"/>
      <c r="H1" s="29"/>
      <c r="I1" s="29"/>
      <c r="J1" s="29"/>
    </row>
    <row r="2" spans="1:10" x14ac:dyDescent="0.25">
      <c r="A2" s="29"/>
      <c r="B2" s="29"/>
      <c r="C2" s="29"/>
      <c r="D2" s="29"/>
      <c r="E2" s="29"/>
      <c r="F2" s="29"/>
      <c r="G2" s="29"/>
      <c r="H2" s="29"/>
      <c r="I2" s="29"/>
      <c r="J2" s="29"/>
    </row>
    <row r="3" spans="1:10" ht="43.5" customHeight="1" x14ac:dyDescent="0.25">
      <c r="A3" s="30"/>
      <c r="B3" s="30"/>
      <c r="C3" s="30"/>
      <c r="D3" s="30"/>
      <c r="E3" s="30"/>
      <c r="F3" s="30"/>
      <c r="G3" s="30"/>
      <c r="H3" s="30"/>
      <c r="I3" s="30"/>
      <c r="J3" s="30"/>
    </row>
    <row r="4" spans="1:10" x14ac:dyDescent="0.25">
      <c r="A4" s="31" t="s">
        <v>0</v>
      </c>
      <c r="B4" s="31" t="s">
        <v>2</v>
      </c>
      <c r="C4" s="33" t="s">
        <v>18</v>
      </c>
      <c r="D4" s="34"/>
      <c r="E4" s="33" t="s">
        <v>19</v>
      </c>
      <c r="F4" s="34"/>
      <c r="G4" s="33" t="s">
        <v>20</v>
      </c>
      <c r="H4" s="34"/>
      <c r="I4" s="37" t="s">
        <v>21</v>
      </c>
      <c r="J4" s="38" t="s">
        <v>22</v>
      </c>
    </row>
    <row r="5" spans="1:10" ht="33.6" customHeight="1" x14ac:dyDescent="0.25">
      <c r="A5" s="32"/>
      <c r="B5" s="32"/>
      <c r="C5" s="35"/>
      <c r="D5" s="36"/>
      <c r="E5" s="35"/>
      <c r="F5" s="36"/>
      <c r="G5" s="35"/>
      <c r="H5" s="36"/>
      <c r="I5" s="37"/>
      <c r="J5" s="39"/>
    </row>
    <row r="6" spans="1:10" s="12" customFormat="1" ht="25.2" customHeight="1" x14ac:dyDescent="0.4">
      <c r="A6" s="4">
        <v>1</v>
      </c>
      <c r="B6" s="13" t="s">
        <v>26</v>
      </c>
      <c r="C6" s="14" t="s">
        <v>25</v>
      </c>
      <c r="D6" s="14"/>
      <c r="E6" s="26">
        <v>35700</v>
      </c>
      <c r="F6" s="27"/>
      <c r="G6" s="28">
        <v>35700</v>
      </c>
      <c r="H6" s="28"/>
      <c r="I6" s="7">
        <f t="shared" ref="I6" si="0">(G6*100)/E6</f>
        <v>100</v>
      </c>
      <c r="J6" s="8" t="s">
        <v>24</v>
      </c>
    </row>
    <row r="7" spans="1:10" ht="23.4" customHeight="1" x14ac:dyDescent="0.4">
      <c r="A7" s="4">
        <v>2</v>
      </c>
      <c r="B7" s="1" t="s">
        <v>27</v>
      </c>
      <c r="C7" s="14" t="s">
        <v>25</v>
      </c>
      <c r="D7" s="14"/>
      <c r="E7" s="26">
        <v>11600</v>
      </c>
      <c r="F7" s="27"/>
      <c r="G7" s="28">
        <v>11600</v>
      </c>
      <c r="H7" s="28"/>
      <c r="I7" s="7">
        <f t="shared" ref="I7:I22" si="1">(G7*100)/E7</f>
        <v>100</v>
      </c>
      <c r="J7" s="8" t="s">
        <v>24</v>
      </c>
    </row>
    <row r="8" spans="1:10" ht="21" x14ac:dyDescent="0.4">
      <c r="A8" s="4">
        <v>3</v>
      </c>
      <c r="B8" s="1" t="s">
        <v>3</v>
      </c>
      <c r="C8" s="14" t="s">
        <v>25</v>
      </c>
      <c r="D8" s="14"/>
      <c r="E8" s="26">
        <v>580800</v>
      </c>
      <c r="F8" s="27"/>
      <c r="G8" s="28">
        <v>580800</v>
      </c>
      <c r="H8" s="28"/>
      <c r="I8" s="7">
        <f>(G8*100)/E8</f>
        <v>100</v>
      </c>
      <c r="J8" s="8" t="s">
        <v>24</v>
      </c>
    </row>
    <row r="9" spans="1:10" ht="21" x14ac:dyDescent="0.4">
      <c r="A9" s="4">
        <v>4</v>
      </c>
      <c r="B9" s="1" t="s">
        <v>4</v>
      </c>
      <c r="C9" s="14" t="s">
        <v>25</v>
      </c>
      <c r="D9" s="14"/>
      <c r="E9" s="26">
        <v>51600</v>
      </c>
      <c r="F9" s="27"/>
      <c r="G9" s="28">
        <v>51600</v>
      </c>
      <c r="H9" s="28"/>
      <c r="I9" s="7">
        <f t="shared" si="1"/>
        <v>100</v>
      </c>
      <c r="J9" s="8" t="s">
        <v>24</v>
      </c>
    </row>
    <row r="10" spans="1:10" s="6" customFormat="1" ht="21" x14ac:dyDescent="0.4">
      <c r="A10" s="4">
        <v>5</v>
      </c>
      <c r="B10" s="1" t="s">
        <v>5</v>
      </c>
      <c r="C10" s="14" t="s">
        <v>25</v>
      </c>
      <c r="D10" s="14"/>
      <c r="E10" s="21">
        <v>14000</v>
      </c>
      <c r="F10" s="22"/>
      <c r="G10" s="28">
        <v>14000</v>
      </c>
      <c r="H10" s="28"/>
      <c r="I10" s="7">
        <f t="shared" si="1"/>
        <v>100</v>
      </c>
      <c r="J10" s="8" t="s">
        <v>24</v>
      </c>
    </row>
    <row r="11" spans="1:10" ht="21" x14ac:dyDescent="0.4">
      <c r="A11" s="4">
        <v>6</v>
      </c>
      <c r="B11" s="1" t="s">
        <v>6</v>
      </c>
      <c r="C11" s="14" t="s">
        <v>25</v>
      </c>
      <c r="D11" s="14"/>
      <c r="E11" s="21">
        <v>31000</v>
      </c>
      <c r="F11" s="22"/>
      <c r="G11" s="28">
        <v>30900</v>
      </c>
      <c r="H11" s="28"/>
      <c r="I11" s="7">
        <f t="shared" si="1"/>
        <v>99.677419354838705</v>
      </c>
      <c r="J11" s="8" t="s">
        <v>24</v>
      </c>
    </row>
    <row r="12" spans="1:10" ht="21" x14ac:dyDescent="0.4">
      <c r="A12" s="4">
        <v>7</v>
      </c>
      <c r="B12" s="1" t="s">
        <v>7</v>
      </c>
      <c r="C12" s="14" t="s">
        <v>25</v>
      </c>
      <c r="D12" s="14"/>
      <c r="E12" s="21">
        <v>5400</v>
      </c>
      <c r="F12" s="22"/>
      <c r="G12" s="26">
        <v>5400</v>
      </c>
      <c r="H12" s="27"/>
      <c r="I12" s="7">
        <f t="shared" si="1"/>
        <v>100</v>
      </c>
      <c r="J12" s="8" t="s">
        <v>24</v>
      </c>
    </row>
    <row r="13" spans="1:10" ht="21" x14ac:dyDescent="0.4">
      <c r="A13" s="4">
        <v>8</v>
      </c>
      <c r="B13" s="5" t="s">
        <v>12</v>
      </c>
      <c r="C13" s="14" t="s">
        <v>25</v>
      </c>
      <c r="D13" s="14"/>
      <c r="E13" s="21">
        <v>881500</v>
      </c>
      <c r="F13" s="22"/>
      <c r="G13" s="26">
        <v>881500</v>
      </c>
      <c r="H13" s="27"/>
      <c r="I13" s="7">
        <f t="shared" si="1"/>
        <v>100</v>
      </c>
      <c r="J13" s="8" t="s">
        <v>24</v>
      </c>
    </row>
    <row r="14" spans="1:10" ht="21" x14ac:dyDescent="0.4">
      <c r="A14" s="4">
        <v>9</v>
      </c>
      <c r="B14" s="1" t="s">
        <v>8</v>
      </c>
      <c r="C14" s="14" t="s">
        <v>25</v>
      </c>
      <c r="D14" s="14"/>
      <c r="E14" s="21">
        <v>3900</v>
      </c>
      <c r="F14" s="22"/>
      <c r="G14" s="26">
        <v>3800</v>
      </c>
      <c r="H14" s="27"/>
      <c r="I14" s="7">
        <f t="shared" si="1"/>
        <v>97.435897435897431</v>
      </c>
      <c r="J14" s="8" t="s">
        <v>24</v>
      </c>
    </row>
    <row r="15" spans="1:10" ht="21" x14ac:dyDescent="0.4">
      <c r="A15" s="4">
        <v>10</v>
      </c>
      <c r="B15" s="1" t="s">
        <v>9</v>
      </c>
      <c r="C15" s="14" t="s">
        <v>25</v>
      </c>
      <c r="D15" s="14"/>
      <c r="E15" s="21">
        <v>12200</v>
      </c>
      <c r="F15" s="22"/>
      <c r="G15" s="26">
        <v>12100</v>
      </c>
      <c r="H15" s="27"/>
      <c r="I15" s="7">
        <f t="shared" si="1"/>
        <v>99.180327868852459</v>
      </c>
      <c r="J15" s="8" t="s">
        <v>24</v>
      </c>
    </row>
    <row r="16" spans="1:10" ht="21" x14ac:dyDescent="0.4">
      <c r="A16" s="4">
        <v>11</v>
      </c>
      <c r="B16" s="9" t="s">
        <v>13</v>
      </c>
      <c r="C16" s="14" t="s">
        <v>23</v>
      </c>
      <c r="D16" s="14"/>
      <c r="E16" s="21">
        <v>25600</v>
      </c>
      <c r="F16" s="22"/>
      <c r="G16" s="26">
        <v>0</v>
      </c>
      <c r="H16" s="27"/>
      <c r="I16" s="7">
        <f t="shared" si="1"/>
        <v>0</v>
      </c>
      <c r="J16" s="8" t="s">
        <v>24</v>
      </c>
    </row>
    <row r="17" spans="1:10" ht="21" x14ac:dyDescent="0.4">
      <c r="A17" s="4">
        <v>12</v>
      </c>
      <c r="B17" s="10" t="s">
        <v>14</v>
      </c>
      <c r="C17" s="14" t="s">
        <v>23</v>
      </c>
      <c r="D17" s="14"/>
      <c r="E17" s="21">
        <v>200</v>
      </c>
      <c r="F17" s="22"/>
      <c r="G17" s="26">
        <v>0</v>
      </c>
      <c r="H17" s="27"/>
      <c r="I17" s="7">
        <f t="shared" si="1"/>
        <v>0</v>
      </c>
      <c r="J17" s="8" t="s">
        <v>24</v>
      </c>
    </row>
    <row r="18" spans="1:10" ht="15" customHeight="1" x14ac:dyDescent="0.4">
      <c r="A18" s="4">
        <v>13</v>
      </c>
      <c r="B18" s="10" t="s">
        <v>17</v>
      </c>
      <c r="C18" s="14" t="s">
        <v>25</v>
      </c>
      <c r="D18" s="14"/>
      <c r="E18" s="21">
        <v>5300</v>
      </c>
      <c r="F18" s="22"/>
      <c r="G18" s="26">
        <v>2200</v>
      </c>
      <c r="H18" s="27"/>
      <c r="I18" s="7">
        <f t="shared" si="1"/>
        <v>41.509433962264154</v>
      </c>
      <c r="J18" s="8" t="s">
        <v>24</v>
      </c>
    </row>
    <row r="19" spans="1:10" ht="15.6" customHeight="1" x14ac:dyDescent="0.4">
      <c r="A19" s="4">
        <v>14</v>
      </c>
      <c r="B19" s="10" t="s">
        <v>15</v>
      </c>
      <c r="C19" s="14" t="s">
        <v>23</v>
      </c>
      <c r="D19" s="14"/>
      <c r="E19" s="21">
        <v>32300</v>
      </c>
      <c r="F19" s="22"/>
      <c r="G19" s="28">
        <v>21600</v>
      </c>
      <c r="H19" s="28"/>
      <c r="I19" s="7">
        <f t="shared" si="1"/>
        <v>66.873065015479881</v>
      </c>
      <c r="J19" s="8" t="s">
        <v>24</v>
      </c>
    </row>
    <row r="20" spans="1:10" ht="16.2" customHeight="1" x14ac:dyDescent="0.4">
      <c r="A20" s="4">
        <v>15</v>
      </c>
      <c r="B20" s="10" t="s">
        <v>16</v>
      </c>
      <c r="C20" s="14" t="s">
        <v>23</v>
      </c>
      <c r="D20" s="14"/>
      <c r="E20" s="21">
        <v>1400</v>
      </c>
      <c r="F20" s="22"/>
      <c r="G20" s="23">
        <v>0</v>
      </c>
      <c r="H20" s="24"/>
      <c r="I20" s="7">
        <f t="shared" si="1"/>
        <v>0</v>
      </c>
      <c r="J20" s="8" t="s">
        <v>24</v>
      </c>
    </row>
    <row r="21" spans="1:10" ht="21" x14ac:dyDescent="0.4">
      <c r="A21" s="4">
        <v>16</v>
      </c>
      <c r="B21" s="1" t="s">
        <v>10</v>
      </c>
      <c r="C21" s="14" t="s">
        <v>23</v>
      </c>
      <c r="D21" s="14"/>
      <c r="E21" s="25">
        <v>1692500</v>
      </c>
      <c r="F21" s="24"/>
      <c r="G21" s="25">
        <f>SUM(G6:G20)</f>
        <v>1651200</v>
      </c>
      <c r="H21" s="24"/>
      <c r="I21" s="11">
        <v>97.55</v>
      </c>
      <c r="J21" s="8" t="s">
        <v>24</v>
      </c>
    </row>
    <row r="22" spans="1:10" ht="21" x14ac:dyDescent="0.4">
      <c r="A22" s="4">
        <v>17</v>
      </c>
      <c r="B22" s="1" t="s">
        <v>11</v>
      </c>
      <c r="C22" s="14" t="s">
        <v>25</v>
      </c>
      <c r="D22" s="14"/>
      <c r="E22" s="15">
        <v>39900</v>
      </c>
      <c r="F22" s="16"/>
      <c r="G22" s="17">
        <v>39900</v>
      </c>
      <c r="H22" s="18"/>
      <c r="I22" s="7">
        <f t="shared" si="1"/>
        <v>100</v>
      </c>
      <c r="J22" s="8" t="s">
        <v>24</v>
      </c>
    </row>
    <row r="23" spans="1:10" ht="21" x14ac:dyDescent="0.4">
      <c r="A23" s="2" t="s">
        <v>1</v>
      </c>
      <c r="B23" s="3"/>
      <c r="C23" s="14"/>
      <c r="D23" s="14"/>
      <c r="E23" s="19">
        <f>SUM(E21+E22)</f>
        <v>1732400</v>
      </c>
      <c r="F23" s="20"/>
      <c r="G23" s="19">
        <f>SUM(G21+G22)</f>
        <v>1691100</v>
      </c>
      <c r="H23" s="20"/>
      <c r="I23" s="7">
        <v>97.61</v>
      </c>
      <c r="J23" s="3"/>
    </row>
  </sheetData>
  <mergeCells count="62">
    <mergeCell ref="C6:D6"/>
    <mergeCell ref="E6:F6"/>
    <mergeCell ref="C7:D7"/>
    <mergeCell ref="E7:F7"/>
    <mergeCell ref="G7:H7"/>
    <mergeCell ref="G6:H6"/>
    <mergeCell ref="A1:J3"/>
    <mergeCell ref="A4:A5"/>
    <mergeCell ref="B4:B5"/>
    <mergeCell ref="C4:D5"/>
    <mergeCell ref="E4:F5"/>
    <mergeCell ref="G4:H5"/>
    <mergeCell ref="I4:I5"/>
    <mergeCell ref="J4:J5"/>
    <mergeCell ref="C8:D8"/>
    <mergeCell ref="E8:F8"/>
    <mergeCell ref="G8:H8"/>
    <mergeCell ref="C9:D9"/>
    <mergeCell ref="E9:F9"/>
    <mergeCell ref="G9:H9"/>
    <mergeCell ref="C10:D10"/>
    <mergeCell ref="E10:F10"/>
    <mergeCell ref="G10:H10"/>
    <mergeCell ref="C11:D11"/>
    <mergeCell ref="E11:F11"/>
    <mergeCell ref="G11:H11"/>
    <mergeCell ref="C12:D12"/>
    <mergeCell ref="E12:F12"/>
    <mergeCell ref="G12:H12"/>
    <mergeCell ref="C13:D13"/>
    <mergeCell ref="E13:F13"/>
    <mergeCell ref="G13:H13"/>
    <mergeCell ref="C14:D14"/>
    <mergeCell ref="E14:F14"/>
    <mergeCell ref="G14:H14"/>
    <mergeCell ref="C15:D15"/>
    <mergeCell ref="E15:F15"/>
    <mergeCell ref="G15:H15"/>
    <mergeCell ref="C16:D16"/>
    <mergeCell ref="E16:F16"/>
    <mergeCell ref="G16:H16"/>
    <mergeCell ref="C17:D17"/>
    <mergeCell ref="E17:F17"/>
    <mergeCell ref="G17:H17"/>
    <mergeCell ref="C18:D18"/>
    <mergeCell ref="E18:F18"/>
    <mergeCell ref="G18:H18"/>
    <mergeCell ref="C19:D19"/>
    <mergeCell ref="E19:F19"/>
    <mergeCell ref="G19:H19"/>
    <mergeCell ref="C20:D20"/>
    <mergeCell ref="E20:F20"/>
    <mergeCell ref="G20:H20"/>
    <mergeCell ref="C21:D21"/>
    <mergeCell ref="E21:F21"/>
    <mergeCell ref="G21:H21"/>
    <mergeCell ref="C22:D22"/>
    <mergeCell ref="E22:F22"/>
    <mergeCell ref="G22:H22"/>
    <mergeCell ref="C23:D23"/>
    <mergeCell ref="E23:F23"/>
    <mergeCell ref="G23:H23"/>
  </mergeCells>
  <pageMargins left="0.23622047244094491" right="3.937007874015748E-2" top="0.15748031496062992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Windows User</cp:lastModifiedBy>
  <cp:lastPrinted>2025-04-17T06:18:44Z</cp:lastPrinted>
  <dcterms:created xsi:type="dcterms:W3CDTF">2024-01-10T07:59:11Z</dcterms:created>
  <dcterms:modified xsi:type="dcterms:W3CDTF">2025-04-17T16:05:20Z</dcterms:modified>
</cp:coreProperties>
</file>